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costa\Documents\Financiero octubre 2022\"/>
    </mc:Choice>
  </mc:AlternateContent>
  <bookViews>
    <workbookView xWindow="0" yWindow="0" windowWidth="20490" windowHeight="766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17" i="1" l="1"/>
  <c r="C37" i="1"/>
  <c r="C33" i="1"/>
  <c r="C22" i="1"/>
  <c r="C27" i="1" l="1"/>
  <c r="C28" i="1" s="1"/>
  <c r="C39" i="1" s="1"/>
  <c r="C40" i="1" s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<sst xmlns="http://schemas.openxmlformats.org/spreadsheetml/2006/main" count="40" uniqueCount="39">
  <si>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</si>
  <si>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</si>
  <si>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</si>
  <si>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</si>
  <si>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</si>
  <si>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</si>
  <si>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</si>
  <si>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</si>
  <si>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</si>
  <si>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</si>
  <si>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</si>
  <si>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</si>
  <si>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</si>
  <si>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</si>
  <si>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</si>
  <si>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</si>
  <si>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</si>
  <si>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</si>
  <si>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</si>
  <si>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</si>
  <si>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</si>
  <si>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</si>
  <si>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</si>
  <si>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</si>
  <si>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</si>
  <si>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</si>
  <si>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</si>
  <si>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</si>
  <si>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</si>
  <si>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</si>
  <si>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</si>
  <si>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</si>
  <si>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</si>
  <si>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</si>
  <si>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</si>
  <si>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</si>
  <si>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Massiel Mendez</t>
  </si>
  <si>
    <t>Contadora</t>
  </si>
  <si>
    <t>AL 31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</si>
</sst>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2" applyFont="1" applyAlignment="1">
      <alignment vertical="center"/>
    </xf>
    <xf numFmtId="4" fontId="0" fillId="0" borderId="0" xfId="0" applyNumberFormat="1"/>
    <xf numFmtId="43" fontId="4" fillId="0" borderId="0" xfId="0" applyNumberFormat="1" applyFont="1"/>
    <xf numFmtId="43" fontId="4" fillId="0" borderId="0" xfId="1" applyFont="1"/>
    <xf numFmtId="0" fontId="7" fillId="0" borderId="0" xfId="0" applyFont="1"/>
    <xf numFmtId="43" fontId="7" fillId="0" borderId="0" xfId="0" applyNumberFormat="1" applyFont="1"/>
    <xf numFmtId="43" fontId="7" fillId="0" borderId="0" xfId="1" applyFont="1"/>
    <xf numFmtId="0" fontId="3" fillId="0" borderId="0" xfId="2" applyFill="1" applyAlignment="1">
      <alignment wrapText="1"/>
    </xf>
    <xf numFmtId="0" fontId="6" fillId="0" borderId="0" xfId="2" applyFont="1" applyFill="1" applyAlignment="1">
      <alignment wrapText="1"/>
    </xf>
    <xf numFmtId="0" fontId="2" fillId="0" borderId="0" xfId="0" applyFont="1"/>
    <xf numFmtId="0" fontId="8" fillId="0" borderId="0" xfId="0" applyFont="1" applyAlignment="1">
      <alignment vertical="center"/>
    </xf>
    <xf numFmtId="43" fontId="3" fillId="0" borderId="0" xfId="1" applyFont="1" applyFill="1" applyAlignment="1">
      <alignment wrapText="1"/>
    </xf>
    <xf numFmtId="43" fontId="6" fillId="0" borderId="0" xfId="1" applyFont="1" applyFill="1" applyAlignment="1">
      <alignment wrapText="1"/>
    </xf>
    <xf numFmtId="43" fontId="2" fillId="0" borderId="0" xfId="1" applyFont="1"/>
    <xf numFmtId="43" fontId="0" fillId="0" borderId="0" xfId="1" applyFont="1"/>
    <xf numFmtId="44" fontId="0" fillId="0" borderId="0" xfId="0" applyNumberFormat="1"/>
  </cellXfs>
  <cellStyles count="4">
    <cellStyle name="Millares" xfId="1" builtinId="3"/>
    <cellStyle name="Millares 11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61"/>
  <sheetViews>
    <sheetView tabSelected="1" topLeftCell="A44" zoomScaleNormal="100" workbookViewId="0">
      <selection activeCell="C9" sqref="C9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5" bestFit="1" customWidth="1"/>
    <col min="5" max="6" width="12.42578125" style="1" bestFit="1" customWidth="1"/>
    <col min="7" max="16384" width="11.42578125" style="1"/>
  </cols>
  <sheetData>
    <row r="1" spans="1:5" ht="15" x14ac:dyDescent="0.25">
      <c r="A1"/>
      <c r="B1"/>
      <c r="C1"/>
    </row>
    <row r="2" spans="1:5" ht="15" x14ac:dyDescent="0.25">
      <c r="A2" t="s">
        <v>0</v>
      </c>
      <c r="B2"/>
      <c r="C2"/>
    </row>
    <row r="3" spans="1:5" ht="15" x14ac:dyDescent="0.25">
      <c r="A3" t="s">
        <v>1</v>
      </c>
      <c r="B3"/>
      <c r="C3"/>
    </row>
    <row r="4" spans="1:5" ht="15" x14ac:dyDescent="0.25">
      <c r="A4" t="s">
        <v>2</v>
      </c>
      <c r="B4"/>
      <c r="C4"/>
    </row>
    <row r="5" spans="1:5" ht="15" x14ac:dyDescent="0.25">
      <c r="A5"/>
      <c r="B5"/>
      <c r="C5"/>
    </row>
    <row r="6" spans="1:5" ht="15" x14ac:dyDescent="0.25">
      <c r="A6"/>
      <c r="B6"/>
      <c r="C6"/>
    </row>
    <row r="7" spans="1:5" ht="15" x14ac:dyDescent="0.25">
      <c r="A7" t="s">
        <v>3</v>
      </c>
      <c r="B7"/>
      <c r="C7"/>
    </row>
    <row r="8" spans="1:5" ht="15" x14ac:dyDescent="0.25">
      <c r="A8" t="s">
        <v>38</v>
      </c>
      <c r="B8"/>
      <c r="C8"/>
    </row>
    <row r="9" spans="1:5" ht="15" x14ac:dyDescent="0.25">
      <c r="A9" t="s">
        <v>4</v>
      </c>
      <c r="B9"/>
      <c r="C9"/>
    </row>
    <row r="10" spans="1:5" ht="15" x14ac:dyDescent="0.25">
      <c r="A10"/>
      <c r="B10"/>
      <c r="C10"/>
    </row>
    <row r="11" spans="1:5" ht="23.25" customHeight="1" x14ac:dyDescent="0.25">
      <c r="A11" t="s">
        <v>5</v>
      </c>
      <c r="B11"/>
      <c r="C11"/>
    </row>
    <row r="12" spans="1:5" ht="15" x14ac:dyDescent="0.25">
      <c r="A12"/>
      <c r="B12"/>
      <c r="C12"/>
    </row>
    <row r="13" spans="1:5" ht="15" x14ac:dyDescent="0.25">
      <c r="A13" t="s">
        <v>6</v>
      </c>
      <c r="B13"/>
      <c r="C13" s="17"/>
    </row>
    <row r="14" spans="1:5" ht="15" x14ac:dyDescent="0.25">
      <c r="A14" t="s">
        <v>7</v>
      </c>
      <c r="B14"/>
      <c r="C14" s="17">
        <v>99283819.420000002</v>
      </c>
      <c r="E14" s="3"/>
    </row>
    <row r="15" spans="1:5" ht="15" x14ac:dyDescent="0.25">
      <c r="A15" t="s">
        <v>8</v>
      </c>
      <c r="B15"/>
      <c r="C15" s="17" t="s">
        <v>9</v>
      </c>
    </row>
    <row r="16" spans="1:5" ht="15" x14ac:dyDescent="0.25">
      <c r="A16" t="s">
        <v>10</v>
      </c>
      <c r="B16"/>
      <c r="C16" s="17">
        <v>4167754.73</v>
      </c>
      <c r="E16" s="5"/>
    </row>
    <row r="17" spans="1:6" ht="15" x14ac:dyDescent="0.25">
      <c r="A17" t="s">
        <v>11</v>
      </c>
      <c r="B17"/>
      <c r="C17" s="17">
        <f>SUM(C14:C16)</f>
        <v>103451574.15000001</v>
      </c>
    </row>
    <row r="18" spans="1:6" ht="15" x14ac:dyDescent="0.25">
      <c r="A18"/>
      <c r="B18"/>
      <c r="C18" s="17"/>
    </row>
    <row r="19" spans="1:6" ht="15" x14ac:dyDescent="0.25">
      <c r="A19" t="s">
        <v>12</v>
      </c>
      <c r="B19"/>
      <c r="C19" s="17"/>
    </row>
    <row r="20" spans="1:6" ht="15" x14ac:dyDescent="0.25">
      <c r="A20" t="s">
        <v>13</v>
      </c>
      <c r="B20"/>
      <c r="C20" s="17">
        <v>96517650.090000004</v>
      </c>
    </row>
    <row r="21" spans="1:6" ht="15" x14ac:dyDescent="0.25">
      <c r="A21" t="s">
        <v>14</v>
      </c>
      <c r="B21"/>
      <c r="C21" s="17">
        <v>66704228.729999997</v>
      </c>
    </row>
    <row r="22" spans="1:6" ht="15" x14ac:dyDescent="0.25">
      <c r="A22"/>
      <c r="B22"/>
      <c r="C22" s="17">
        <f>+C20-C21</f>
        <v>29813421.360000007</v>
      </c>
    </row>
    <row r="23" spans="1:6" ht="15" x14ac:dyDescent="0.25">
      <c r="A23" t="s">
        <v>15</v>
      </c>
      <c r="B23"/>
      <c r="C23" s="17">
        <v>859229.18</v>
      </c>
      <c r="F23" s="5"/>
    </row>
    <row r="24" spans="1:6" ht="15" x14ac:dyDescent="0.25">
      <c r="A24" t="s">
        <v>16</v>
      </c>
      <c r="B24"/>
      <c r="C24" s="17">
        <v>1000000</v>
      </c>
      <c r="F24" s="5"/>
    </row>
    <row r="25" spans="1:6" ht="15" x14ac:dyDescent="0.25">
      <c r="A25" t="s">
        <v>17</v>
      </c>
      <c r="B25"/>
      <c r="C25" s="17">
        <v>59168.160000000003</v>
      </c>
      <c r="E25" s="4"/>
      <c r="F25" s="4"/>
    </row>
    <row r="26" spans="1:6" ht="15" x14ac:dyDescent="0.25">
      <c r="A26"/>
      <c r="B26"/>
      <c r="C26" s="17">
        <f>SUM(C23:C25)</f>
        <v>1918397.34</v>
      </c>
    </row>
    <row r="27" spans="1:6" ht="15" x14ac:dyDescent="0.25">
      <c r="A27" t="s">
        <v>12</v>
      </c>
      <c r="B27"/>
      <c r="C27" s="17">
        <f>+C22+C26</f>
        <v>31731818.700000007</v>
      </c>
    </row>
    <row r="28" spans="1:6" ht="15" x14ac:dyDescent="0.25">
      <c r="A28" t="s">
        <v>18</v>
      </c>
      <c r="B28"/>
      <c r="C28" s="17">
        <f>+C17+C27</f>
        <v>135183392.85000002</v>
      </c>
    </row>
    <row r="29" spans="1:6" ht="15" x14ac:dyDescent="0.25">
      <c r="A29"/>
      <c r="B29"/>
      <c r="C29" s="17"/>
    </row>
    <row r="30" spans="1:6" ht="15" x14ac:dyDescent="0.25">
      <c r="A30" t="s">
        <v>19</v>
      </c>
      <c r="B30"/>
      <c r="C30" s="17"/>
    </row>
    <row r="31" spans="1:6" ht="15" x14ac:dyDescent="0.25">
      <c r="A31" t="s">
        <v>20</v>
      </c>
      <c r="B31"/>
      <c r="C31" s="17"/>
      <c r="F31" s="5"/>
    </row>
    <row r="32" spans="1:6" ht="15" x14ac:dyDescent="0.25">
      <c r="A32" t="s">
        <v>21</v>
      </c>
      <c r="B32"/>
      <c r="C32" s="17">
        <v>1412085.51</v>
      </c>
      <c r="E32" s="5"/>
    </row>
    <row r="33" spans="1:6" s="6" customFormat="1" ht="15" x14ac:dyDescent="0.25">
      <c r="A33" t="s">
        <v>22</v>
      </c>
      <c r="B33"/>
      <c r="C33" s="17">
        <f>+C32</f>
        <v>1412085.51</v>
      </c>
      <c r="D33" s="8"/>
      <c r="E33" s="8"/>
    </row>
    <row r="34" spans="1:6" s="6" customFormat="1" ht="15" x14ac:dyDescent="0.25">
      <c r="A34"/>
      <c r="B34"/>
      <c r="C34" s="17"/>
      <c r="D34" s="8"/>
      <c r="E34" s="7"/>
      <c r="F34" s="7"/>
    </row>
    <row r="35" spans="1:6" s="6" customFormat="1" ht="15" x14ac:dyDescent="0.25">
      <c r="A35" t="s">
        <v>23</v>
      </c>
      <c r="B35"/>
      <c r="C35" s="17"/>
      <c r="D35" s="8"/>
    </row>
    <row r="36" spans="1:6" s="6" customFormat="1" ht="15" x14ac:dyDescent="0.25">
      <c r="A36" t="s">
        <v>24</v>
      </c>
      <c r="B36"/>
      <c r="C36" s="17">
        <v>1707214.96</v>
      </c>
      <c r="D36" s="8"/>
    </row>
    <row r="37" spans="1:6" s="6" customFormat="1" ht="15" x14ac:dyDescent="0.25">
      <c r="A37" t="s">
        <v>25</v>
      </c>
      <c r="B37"/>
      <c r="C37" s="17">
        <f>+C36</f>
        <v>1707214.96</v>
      </c>
      <c r="D37" s="8"/>
    </row>
    <row r="38" spans="1:6" ht="15" x14ac:dyDescent="0.25">
      <c r="A38"/>
      <c r="B38"/>
      <c r="C38" s="17"/>
      <c r="F38" s="4"/>
    </row>
    <row r="39" spans="1:6" ht="15" x14ac:dyDescent="0.25">
      <c r="A39" t="s">
        <v>26</v>
      </c>
      <c r="B39"/>
      <c r="C39" s="17">
        <f>+C28-C33-C37</f>
        <v>132064092.38000003</v>
      </c>
    </row>
    <row r="40" spans="1:6" ht="15" x14ac:dyDescent="0.25">
      <c r="A40" t="s">
        <v>27</v>
      </c>
      <c r="B40"/>
      <c r="C40" s="17">
        <f>+C39+C33+C37</f>
        <v>135183392.85000002</v>
      </c>
    </row>
    <row r="41" spans="1:6" ht="15" x14ac:dyDescent="0.25">
      <c r="A41"/>
      <c r="B41"/>
      <c r="C41"/>
    </row>
    <row r="42" spans="1:6" ht="15" x14ac:dyDescent="0.25">
      <c r="A42"/>
      <c r="B42"/>
      <c r="C42"/>
    </row>
    <row r="43" spans="1:6" ht="15" x14ac:dyDescent="0.25">
      <c r="A43"/>
      <c r="B43"/>
      <c r="C43"/>
    </row>
    <row r="44" spans="1:6" ht="15" x14ac:dyDescent="0.25">
      <c r="A44"/>
      <c r="B44"/>
      <c r="C44"/>
    </row>
    <row r="45" spans="1:6" ht="15" x14ac:dyDescent="0.25">
      <c r="A45" t="s">
        <v>28</v>
      </c>
      <c r="B45" t="s">
        <v>29</v>
      </c>
      <c r="C45"/>
      <c r="D45" s="13"/>
      <c r="E45" s="9"/>
    </row>
    <row r="46" spans="1:6" ht="15" x14ac:dyDescent="0.25">
      <c r="A46" t="s">
        <v>36</v>
      </c>
      <c r="B46" t="s">
        <v>30</v>
      </c>
      <c r="C46"/>
      <c r="D46" s="14"/>
      <c r="E46" s="10"/>
    </row>
    <row r="47" spans="1:6" ht="15" x14ac:dyDescent="0.25">
      <c r="A47" t="s">
        <v>37</v>
      </c>
      <c r="B47" t="s">
        <v>31</v>
      </c>
      <c r="C47"/>
      <c r="D47" s="13"/>
      <c r="E47" s="9"/>
    </row>
    <row r="48" spans="1:6" ht="15" x14ac:dyDescent="0.25">
      <c r="A48"/>
      <c r="B48"/>
      <c r="C48"/>
      <c r="D48" s="13"/>
      <c r="E48" s="9"/>
    </row>
    <row r="49" spans="1:5" ht="15" x14ac:dyDescent="0.25">
      <c r="A49"/>
      <c r="B49"/>
      <c r="C49"/>
      <c r="D49" s="13"/>
      <c r="E49" s="9"/>
    </row>
    <row r="50" spans="1:5" ht="15" x14ac:dyDescent="0.25">
      <c r="A50"/>
      <c r="B50"/>
      <c r="C50"/>
      <c r="D50" s="13"/>
      <c r="E50" s="9"/>
    </row>
    <row r="51" spans="1:5" ht="15" x14ac:dyDescent="0.25">
      <c r="A51"/>
      <c r="B51"/>
      <c r="C51"/>
      <c r="D51" s="13"/>
      <c r="E51" s="9"/>
    </row>
    <row r="52" spans="1:5" ht="15" x14ac:dyDescent="0.25">
      <c r="A52" t="s">
        <v>32</v>
      </c>
      <c r="B52"/>
      <c r="C52"/>
    </row>
    <row r="53" spans="1:5" ht="15" x14ac:dyDescent="0.25">
      <c r="A53" t="s">
        <v>33</v>
      </c>
      <c r="B53"/>
      <c r="C53"/>
      <c r="D53" s="15"/>
      <c r="E53" s="11"/>
    </row>
    <row r="54" spans="1:5" ht="15" x14ac:dyDescent="0.25">
      <c r="A54" t="s">
        <v>34</v>
      </c>
      <c r="B54"/>
      <c r="C54"/>
      <c r="D54" s="16"/>
      <c r="E54"/>
    </row>
    <row r="55" spans="1:5" ht="15" x14ac:dyDescent="0.25">
      <c r="A55"/>
      <c r="B55"/>
      <c r="C55"/>
    </row>
    <row r="56" spans="1:5" ht="15" x14ac:dyDescent="0.25">
      <c r="A56"/>
      <c r="B56"/>
      <c r="C56"/>
    </row>
    <row r="57" spans="1:5" ht="15" x14ac:dyDescent="0.25">
      <c r="A57"/>
      <c r="B57"/>
      <c r="C57"/>
    </row>
    <row r="58" spans="1:5" ht="15" x14ac:dyDescent="0.25">
      <c r="A58" t="s">
        <v>35</v>
      </c>
      <c r="B58"/>
      <c r="C58"/>
    </row>
    <row r="59" spans="1:5" x14ac:dyDescent="0.2">
      <c r="A59" s="2"/>
    </row>
    <row r="60" spans="1:5" x14ac:dyDescent="0.2">
      <c r="A60" s="2"/>
    </row>
    <row r="61" spans="1:5" x14ac:dyDescent="0.2">
      <c r="A61" s="12"/>
    </row>
  </sheetData>
  <pageMargins left="0.7" right="0.7" top="0.75" bottom="0.75" header="0.3" footer="0.3"/>
  <pageSetup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2022-10-05T18:56:45Z</cp:lastPrinted>
  <dcterms:created xsi:type="dcterms:W3CDTF">2022-08-03T17:26:56Z</dcterms:created>
  <dcterms:modified xsi:type="dcterms:W3CDTF">2022-11-16T13:44:41Z</dcterms:modified>
</cp:coreProperties>
</file>